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yk.jenoch\Desktop\Zamówienie 2026\SWZ PRZERABIANE\Załącznik nr 1 Formularze Ofertowe\"/>
    </mc:Choice>
  </mc:AlternateContent>
  <xr:revisionPtr revIDLastSave="0" documentId="8_{58D87A2D-E3B6-47C3-A183-0CDF96B0677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05" i="1" l="1"/>
  <c r="F107" i="1" s="1"/>
  <c r="I104" i="1"/>
  <c r="K104" i="1" s="1"/>
  <c r="L104" i="1" s="1"/>
  <c r="I103" i="1"/>
  <c r="I102" i="1"/>
  <c r="I101" i="1"/>
  <c r="I100" i="1"/>
  <c r="L99" i="1"/>
  <c r="K99" i="1"/>
  <c r="I99" i="1"/>
  <c r="I98" i="1"/>
  <c r="K98" i="1" s="1"/>
  <c r="L98" i="1" s="1"/>
  <c r="I97" i="1"/>
  <c r="I96" i="1"/>
  <c r="I95" i="1"/>
  <c r="K94" i="1"/>
  <c r="L94" i="1" s="1"/>
  <c r="I94" i="1"/>
  <c r="K93" i="1"/>
  <c r="L93" i="1" s="1"/>
  <c r="I93" i="1"/>
  <c r="I92" i="1"/>
  <c r="I91" i="1"/>
  <c r="I90" i="1"/>
  <c r="K90" i="1" s="1"/>
  <c r="I89" i="1"/>
  <c r="K89" i="1" s="1"/>
  <c r="I88" i="1"/>
  <c r="K88" i="1" s="1"/>
  <c r="L88" i="1" s="1"/>
  <c r="I87" i="1"/>
  <c r="I86" i="1"/>
  <c r="I85" i="1"/>
  <c r="I84" i="1"/>
  <c r="L83" i="1"/>
  <c r="K83" i="1"/>
  <c r="I83" i="1"/>
  <c r="I82" i="1"/>
  <c r="K82" i="1" s="1"/>
  <c r="L82" i="1" s="1"/>
  <c r="I81" i="1"/>
  <c r="I80" i="1"/>
  <c r="K80" i="1" s="1"/>
  <c r="L80" i="1" s="1"/>
  <c r="I79" i="1"/>
  <c r="K78" i="1"/>
  <c r="L78" i="1" s="1"/>
  <c r="I78" i="1"/>
  <c r="K77" i="1"/>
  <c r="L77" i="1" s="1"/>
  <c r="I77" i="1"/>
  <c r="I76" i="1"/>
  <c r="K76" i="1" s="1"/>
  <c r="I75" i="1"/>
  <c r="K74" i="1"/>
  <c r="I74" i="1"/>
  <c r="L74" i="1" s="1"/>
  <c r="I73" i="1"/>
  <c r="I72" i="1"/>
  <c r="K72" i="1" s="1"/>
  <c r="L72" i="1" s="1"/>
  <c r="I71" i="1"/>
  <c r="I70" i="1"/>
  <c r="I69" i="1"/>
  <c r="I68" i="1"/>
  <c r="L67" i="1"/>
  <c r="K67" i="1"/>
  <c r="I67" i="1"/>
  <c r="I66" i="1"/>
  <c r="K66" i="1" s="1"/>
  <c r="L66" i="1" s="1"/>
  <c r="I65" i="1"/>
  <c r="K64" i="1"/>
  <c r="I64" i="1"/>
  <c r="L64" i="1" s="1"/>
  <c r="I63" i="1"/>
  <c r="K62" i="1"/>
  <c r="L62" i="1" s="1"/>
  <c r="I62" i="1"/>
  <c r="K61" i="1"/>
  <c r="I61" i="1"/>
  <c r="L61" i="1" s="1"/>
  <c r="I60" i="1"/>
  <c r="I59" i="1"/>
  <c r="I58" i="1"/>
  <c r="I57" i="1"/>
  <c r="K57" i="1" s="1"/>
  <c r="I56" i="1"/>
  <c r="K56" i="1" s="1"/>
  <c r="L56" i="1" s="1"/>
  <c r="I53" i="1"/>
  <c r="I48" i="1"/>
  <c r="I43" i="1"/>
  <c r="I38" i="1"/>
  <c r="L37" i="1"/>
  <c r="K37" i="1"/>
  <c r="I37" i="1"/>
  <c r="I32" i="1"/>
  <c r="K32" i="1" s="1"/>
  <c r="L32" i="1" s="1"/>
  <c r="L63" i="1" l="1"/>
  <c r="L71" i="1"/>
  <c r="L85" i="1"/>
  <c r="L86" i="1"/>
  <c r="L87" i="1"/>
  <c r="L100" i="1"/>
  <c r="L43" i="1"/>
  <c r="L91" i="1"/>
  <c r="L103" i="1"/>
  <c r="L48" i="1"/>
  <c r="L79" i="1"/>
  <c r="K73" i="1"/>
  <c r="L73" i="1" s="1"/>
  <c r="K68" i="1"/>
  <c r="L68" i="1" s="1"/>
  <c r="K100" i="1"/>
  <c r="K63" i="1"/>
  <c r="K79" i="1"/>
  <c r="K43" i="1"/>
  <c r="L90" i="1"/>
  <c r="K96" i="1"/>
  <c r="L96" i="1" s="1"/>
  <c r="K59" i="1"/>
  <c r="L59" i="1" s="1"/>
  <c r="K48" i="1"/>
  <c r="K70" i="1"/>
  <c r="L70" i="1" s="1"/>
  <c r="K86" i="1"/>
  <c r="K81" i="1"/>
  <c r="L81" i="1" s="1"/>
  <c r="K97" i="1"/>
  <c r="L97" i="1" s="1"/>
  <c r="K60" i="1"/>
  <c r="L60" i="1" s="1"/>
  <c r="K92" i="1"/>
  <c r="L92" i="1" s="1"/>
  <c r="K53" i="1"/>
  <c r="L53" i="1" s="1"/>
  <c r="K71" i="1"/>
  <c r="L76" i="1"/>
  <c r="K87" i="1"/>
  <c r="K103" i="1"/>
  <c r="L57" i="1"/>
  <c r="L89" i="1"/>
  <c r="K95" i="1"/>
  <c r="L95" i="1" s="1"/>
  <c r="K58" i="1"/>
  <c r="L58" i="1" s="1"/>
  <c r="K85" i="1"/>
  <c r="K75" i="1"/>
  <c r="L75" i="1" s="1"/>
  <c r="K91" i="1"/>
  <c r="K102" i="1"/>
  <c r="L102" i="1" s="1"/>
  <c r="K65" i="1"/>
  <c r="L65" i="1" s="1"/>
  <c r="K69" i="1"/>
  <c r="L69" i="1" s="1"/>
  <c r="K101" i="1"/>
  <c r="L101" i="1" s="1"/>
  <c r="K38" i="1"/>
  <c r="L38" i="1" s="1"/>
  <c r="F108" i="1" s="1"/>
  <c r="B26" i="1" s="1"/>
  <c r="K84" i="1"/>
  <c r="L84" i="1" s="1"/>
  <c r="K105" i="1"/>
  <c r="L105" i="1" s="1"/>
</calcChain>
</file>

<file path=xl/sharedStrings.xml><?xml version="1.0" encoding="utf-8"?>
<sst xmlns="http://schemas.openxmlformats.org/spreadsheetml/2006/main" count="323" uniqueCount="205">
  <si>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</si>
  <si>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</si>
  <si>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</si>
  <si>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</si>
  <si>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</si>
  <si>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</si>
  <si>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</si>
  <si>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</si>
  <si>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</si>
  <si>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</si>
  <si>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</si>
  <si>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</si>
  <si>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</si>
  <si>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</si>
  <si>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</si>
  <si>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</si>
  <si>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</si>
  <si>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</si>
  <si>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8</t>
  </si>
  <si>
    <t>WYK SZLN</t>
  </si>
  <si>
    <t>Wykonanie szlaku operacyjnego w warunkach nizinnych</t>
  </si>
  <si>
    <t>M</t>
  </si>
  <si>
    <t>14</t>
  </si>
  <si>
    <t>PORZ MECH</t>
  </si>
  <si>
    <t>Mechaniczne wywożenie pozostałości drzewnych (ciągnikiem)</t>
  </si>
  <si>
    <t>M3P</t>
  </si>
  <si>
    <t>15</t>
  </si>
  <si>
    <t>PORZ-ZRB</t>
  </si>
  <si>
    <t>Porządkowanie zrębów z pozostałości drzewnych - mechaniczne</t>
  </si>
  <si>
    <t>HA</t>
  </si>
  <si>
    <t>17</t>
  </si>
  <si>
    <t>PORZ-ROZD</t>
  </si>
  <si>
    <t>Znoszenie i układanie pozostałości drzewnych do rozdrabniania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</si>
  <si>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</si>
  <si>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</si>
  <si>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</si>
  <si>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</si>
  <si>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</si>
  <si>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</si>
  <si>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21</t>
  </si>
  <si>
    <t>WPOD-BN</t>
  </si>
  <si>
    <t>Wycinanie podszytów i podrostów z pozostawieniem na powierzchni, bez znoszenia i układania w stosy (teren równy lub falisty)</t>
  </si>
  <si>
    <t>38</t>
  </si>
  <si>
    <t>ROZDR-PP</t>
  </si>
  <si>
    <t>Rozdrabnianie pozostałości drzewnych na całej powierzchni bez mieszania z glebą</t>
  </si>
  <si>
    <t>58</t>
  </si>
  <si>
    <t>WYK-TAL40</t>
  </si>
  <si>
    <t>Zdarcie pokrywy na talerzach 40 cm x 40 cm</t>
  </si>
  <si>
    <t>TSZT</t>
  </si>
  <si>
    <t>72</t>
  </si>
  <si>
    <t>WYK-PASCZ</t>
  </si>
  <si>
    <t>Wyorywanie bruzd pługiem leśnym na powierzchni pow. 0,50 ha</t>
  </si>
  <si>
    <t>KMTR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</si>
  <si>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</si>
  <si>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</si>
  <si>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</si>
  <si>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</si>
  <si>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</si>
  <si>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</si>
  <si>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79</t>
  </si>
  <si>
    <t>WYK-FRECZ</t>
  </si>
  <si>
    <t>Przygotowanie gleby frezem w pasy</t>
  </si>
  <si>
    <t>84</t>
  </si>
  <si>
    <t>WYK WAŁK</t>
  </si>
  <si>
    <t>Przygotowanie gleby pługofrezarką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</si>
  <si>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</si>
  <si>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</si>
  <si>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</si>
  <si>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</si>
  <si>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</si>
  <si>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</si>
  <si>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</si>
  <si>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</si>
  <si>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</si>
  <si>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</si>
  <si>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</si>
  <si>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</si>
  <si>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</si>
  <si>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</si>
  <si>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</si>
  <si>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</si>
  <si>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</si>
  <si>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</si>
  <si>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</si>
  <si>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</si>
  <si>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</si>
  <si>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</si>
  <si>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</si>
  <si>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</si>
  <si>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</si>
  <si>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</si>
  <si>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</si>
  <si>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</si>
  <si>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</si>
  <si>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</si>
  <si>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</si>
  <si>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</si>
  <si>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</si>
  <si>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</si>
  <si>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</si>
  <si>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</si>
  <si>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</si>
  <si>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</si>
  <si>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</si>
  <si>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134</t>
  </si>
  <si>
    <t>ZAB-UPAK</t>
  </si>
  <si>
    <t>Zabezpieczenie upraw przed zwierzyną przez pakułowanie drzewek</t>
  </si>
  <si>
    <t>135</t>
  </si>
  <si>
    <t>ZAB-MCHRN</t>
  </si>
  <si>
    <t>Zabezpieczenie młodników przed spałowaniem przy użyciu repelentów</t>
  </si>
  <si>
    <t>140</t>
  </si>
  <si>
    <t>ZAB-OSŁZD</t>
  </si>
  <si>
    <t>Zdejmowanie osłonek z drzewek zabezpieczonych przed spałowaniem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</si>
  <si>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</si>
  <si>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</si>
  <si>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</si>
  <si>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</si>
  <si>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</si>
  <si>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</si>
  <si>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</si>
  <si>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</si>
  <si>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</si>
  <si>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</si>
  <si>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</si>
  <si>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165</t>
  </si>
  <si>
    <t>ZW-ZRĘB</t>
  </si>
  <si>
    <t>Zwalczanie mechaniczne szkodników wtórnych poprzez zrębkowanie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</si>
  <si>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</si>
  <si>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</si>
  <si>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</si>
  <si>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</si>
  <si>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</si>
  <si>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</si>
  <si>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</si>
  <si>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</si>
  <si>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</si>
  <si>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</si>
  <si>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</si>
  <si>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</si>
  <si>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</si>
  <si>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</si>
  <si>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</si>
  <si>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</si>
  <si>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212</t>
  </si>
  <si>
    <t>GODZ MC8</t>
  </si>
  <si>
    <t>Prace wykonywane ciągnikiem z przyczepą samozaładowczą</t>
  </si>
  <si>
    <t>538</t>
  </si>
  <si>
    <t>ŻEL-1</t>
  </si>
  <si>
    <t>Żelowanie 1-latek</t>
  </si>
  <si>
    <t>539</t>
  </si>
  <si>
    <t>ŻEL-2</t>
  </si>
  <si>
    <t>Żelowanie 2-latek</t>
  </si>
  <si>
    <t>902</t>
  </si>
  <si>
    <t>PPOŻ-PORZ</t>
  </si>
  <si>
    <t>Porządkowanie terenów w ramach profilaktyki ppoż.</t>
  </si>
  <si>
    <t>907</t>
  </si>
  <si>
    <t>PASY-MIN</t>
  </si>
  <si>
    <t>Wykonanie nowych pasów ppoż.</t>
  </si>
  <si>
    <t>908</t>
  </si>
  <si>
    <t>ODN-PASC</t>
  </si>
  <si>
    <t>Odchwaszczanie, odnawianie pasów przeciwpożarowych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</si>
  <si>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</si>
  <si>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</si>
  <si>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</si>
  <si>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</si>
  <si>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</si>
  <si>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</si>
  <si>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</si>
  <si>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</si>
  <si>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</si>
  <si>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</si>
  <si>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</si>
  <si>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</si>
  <si>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</si>
  <si>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</si>
  <si>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</si>
  <si>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</si>
  <si>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</si>
  <si>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</si>
  <si>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</si>
  <si>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</si>
  <si>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</si>
  <si>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</si>
  <si>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</si>
  <si>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</si>
  <si>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</si>
  <si>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2026''  składamy niniejszym ofertę na pakiet ZG.MIESZANY.01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</si>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</sst>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6"/>
  <sheetViews>
    <sheetView tabSelected="1" topLeftCell="A15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7" t="s">
        <v>178</v>
      </c>
      <c r="K2" s="17"/>
      <c r="L2" s="17"/>
      <c r="M2" s="17"/>
      <c r="N2" s="17"/>
      <c r="O2" s="17"/>
      <c r="P2" s="17"/>
    </row>
    <row r="3" spans="2:16" s="1" customFormat="1" ht="28.7" customHeight="1" x14ac:dyDescent="0.2">
      <c r="B3" s="14"/>
      <c r="C3" s="14"/>
      <c r="D3" s="14"/>
      <c r="E3" s="14"/>
    </row>
    <row r="4" spans="2:16" s="1" customFormat="1" ht="2.65" customHeight="1" x14ac:dyDescent="0.2">
      <c r="B4" s="19"/>
      <c r="C4" s="19"/>
      <c r="D4" s="19"/>
      <c r="E4" s="19"/>
    </row>
    <row r="5" spans="2:16" s="1" customFormat="1" ht="28.7" customHeight="1" x14ac:dyDescent="0.2">
      <c r="B5" s="15"/>
      <c r="C5" s="15"/>
      <c r="D5" s="15"/>
      <c r="E5" s="15"/>
    </row>
    <row r="6" spans="2:16" s="1" customFormat="1" ht="2.65" customHeight="1" x14ac:dyDescent="0.2">
      <c r="B6" s="19"/>
      <c r="C6" s="19"/>
      <c r="D6" s="19"/>
      <c r="E6" s="19"/>
    </row>
    <row r="7" spans="2:16" s="1" customFormat="1" ht="28.7" customHeight="1" x14ac:dyDescent="0.2">
      <c r="B7" s="15"/>
      <c r="C7" s="15"/>
      <c r="D7" s="15"/>
      <c r="E7" s="15"/>
    </row>
    <row r="8" spans="2:16" s="1" customFormat="1" ht="5.25" customHeight="1" x14ac:dyDescent="0.2">
      <c r="B8" s="19"/>
      <c r="C8" s="19"/>
      <c r="D8" s="19"/>
      <c r="E8" s="19"/>
    </row>
    <row r="9" spans="2:16" s="1" customFormat="1" ht="4.3499999999999996" customHeight="1" x14ac:dyDescent="0.2"/>
    <row r="10" spans="2:16" s="1" customFormat="1" ht="6.95" customHeight="1" x14ac:dyDescent="0.2">
      <c r="B10" s="38" t="s">
        <v>179</v>
      </c>
      <c r="C10" s="38"/>
      <c r="D10" s="38"/>
      <c r="E10" s="38"/>
    </row>
    <row r="11" spans="2:16" s="1" customFormat="1" ht="12.2" customHeight="1" x14ac:dyDescent="0.2">
      <c r="B11" s="38"/>
      <c r="C11" s="38"/>
      <c r="D11" s="38"/>
      <c r="E11" s="38"/>
      <c r="G11" s="11"/>
      <c r="H11" s="31" t="s">
        <v>180</v>
      </c>
      <c r="I11" s="31"/>
      <c r="J11" s="31"/>
      <c r="K11" s="31"/>
      <c r="L11" s="31"/>
      <c r="M11" s="31"/>
      <c r="N11" s="31"/>
      <c r="O11" s="31"/>
    </row>
    <row r="12" spans="2:16" s="1" customFormat="1" ht="7.9" customHeight="1" x14ac:dyDescent="0.2">
      <c r="H12" s="31"/>
      <c r="I12" s="31"/>
      <c r="J12" s="31"/>
      <c r="K12" s="31"/>
      <c r="L12" s="31"/>
      <c r="M12" s="31"/>
      <c r="N12" s="31"/>
      <c r="O12" s="31"/>
    </row>
    <row r="13" spans="2:16" s="1" customFormat="1" ht="20.25" customHeight="1" x14ac:dyDescent="0.2"/>
    <row r="14" spans="2:16" s="1" customFormat="1" ht="24" customHeight="1" x14ac:dyDescent="0.2">
      <c r="F14" s="30" t="s">
        <v>181</v>
      </c>
      <c r="G14" s="30"/>
      <c r="H14" s="30"/>
      <c r="I14" s="30"/>
    </row>
    <row r="15" spans="2:16" s="1" customFormat="1" ht="43.15" customHeight="1" x14ac:dyDescent="0.2"/>
    <row r="16" spans="2:16" s="1" customFormat="1" ht="20.85" customHeight="1" x14ac:dyDescent="0.2">
      <c r="C16" s="20" t="s">
        <v>182</v>
      </c>
      <c r="D16" s="20"/>
      <c r="E16" s="20"/>
    </row>
    <row r="17" spans="2:13" s="1" customFormat="1" ht="2.65" customHeight="1" x14ac:dyDescent="0.2"/>
    <row r="18" spans="2:13" s="1" customFormat="1" ht="20.85" customHeight="1" x14ac:dyDescent="0.2">
      <c r="C18" s="20" t="s">
        <v>183</v>
      </c>
      <c r="D18" s="20"/>
      <c r="E18" s="20"/>
    </row>
    <row r="19" spans="2:13" s="1" customFormat="1" ht="2.65" customHeight="1" x14ac:dyDescent="0.2"/>
    <row r="20" spans="2:13" s="1" customFormat="1" ht="20.85" customHeight="1" x14ac:dyDescent="0.2">
      <c r="C20" s="20" t="s">
        <v>184</v>
      </c>
      <c r="D20" s="20"/>
      <c r="E20" s="20"/>
    </row>
    <row r="21" spans="2:13" s="1" customFormat="1" ht="2.65" customHeight="1" x14ac:dyDescent="0.2"/>
    <row r="22" spans="2:13" s="1" customFormat="1" ht="20.85" customHeight="1" x14ac:dyDescent="0.2">
      <c r="C22" s="20" t="s">
        <v>185</v>
      </c>
      <c r="D22" s="20"/>
      <c r="E22" s="20"/>
    </row>
    <row r="23" spans="2:13" s="1" customFormat="1" ht="34.700000000000003" customHeight="1" x14ac:dyDescent="0.2"/>
    <row r="24" spans="2:13" s="1" customFormat="1" ht="50.1" customHeight="1" x14ac:dyDescent="0.2">
      <c r="B24" s="35" t="s">
        <v>186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TEXT(F108,"#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187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1896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20" t="s">
        <v>188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10</v>
      </c>
      <c r="M36" s="18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216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683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2">
        <f>ROUND(I38+ K38,2)</f>
        <v>0</v>
      </c>
      <c r="M38" s="13"/>
    </row>
    <row r="39" spans="2:13" s="1" customFormat="1" ht="3.2" customHeight="1" x14ac:dyDescent="0.2"/>
    <row r="40" spans="2:13" s="1" customFormat="1" ht="18.2" customHeight="1" x14ac:dyDescent="0.2">
      <c r="B40" s="20" t="s">
        <v>189</v>
      </c>
      <c r="C40" s="20"/>
      <c r="D40" s="20"/>
      <c r="E40" s="20"/>
      <c r="F40" s="20"/>
      <c r="G40" s="20"/>
      <c r="H40" s="20"/>
      <c r="I40" s="20"/>
      <c r="J40" s="20"/>
      <c r="K40" s="20"/>
      <c r="L40" s="20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8" t="s">
        <v>10</v>
      </c>
      <c r="M42" s="18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671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2">
        <f>ROUND(I43+ K43,2)</f>
        <v>0</v>
      </c>
      <c r="M43" s="13"/>
    </row>
    <row r="44" spans="2:13" s="1" customFormat="1" ht="3.2" customHeight="1" x14ac:dyDescent="0.2"/>
    <row r="45" spans="2:13" s="1" customFormat="1" ht="18.2" customHeight="1" x14ac:dyDescent="0.2">
      <c r="B45" s="20" t="s">
        <v>190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8" t="s">
        <v>10</v>
      </c>
      <c r="M47" s="18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780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2">
        <f>ROUND(I48+ K48,2)</f>
        <v>0</v>
      </c>
      <c r="M48" s="13"/>
    </row>
    <row r="49" spans="2:13" s="1" customFormat="1" ht="3.2" customHeight="1" x14ac:dyDescent="0.2"/>
    <row r="50" spans="2:13" s="1" customFormat="1" ht="18.2" customHeight="1" x14ac:dyDescent="0.2">
      <c r="B50" s="20" t="s">
        <v>191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8" t="s">
        <v>10</v>
      </c>
      <c r="M52" s="18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875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2">
        <f>ROUND(I53+ K53,2)</f>
        <v>0</v>
      </c>
      <c r="M53" s="13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8" t="s">
        <v>10</v>
      </c>
      <c r="M55" s="18"/>
    </row>
    <row r="56" spans="2:13" s="1" customFormat="1" ht="19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2410</v>
      </c>
      <c r="H56" s="10">
        <v>0</v>
      </c>
      <c r="I56" s="9">
        <f t="shared" ref="I56:I87" si="0">ROUND(G56* H56,2)</f>
        <v>0</v>
      </c>
      <c r="J56" s="5">
        <v>8</v>
      </c>
      <c r="K56" s="9">
        <f t="shared" ref="K56:K87" si="1">ROUND(I56* J56/100,2)</f>
        <v>0</v>
      </c>
      <c r="L56" s="12">
        <f t="shared" ref="L56:L87" si="2">ROUND(I56+ K56,2)</f>
        <v>0</v>
      </c>
      <c r="M56" s="13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40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28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2.91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25</v>
      </c>
      <c r="G59" s="8">
        <v>356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25</v>
      </c>
      <c r="G60" s="8">
        <v>40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29</v>
      </c>
      <c r="G61" s="8">
        <v>2.65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38.85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29</v>
      </c>
      <c r="G62" s="8">
        <v>9.33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29</v>
      </c>
      <c r="G63" s="8">
        <v>1.69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48</v>
      </c>
      <c r="G64" s="8">
        <v>0.82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28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52</v>
      </c>
      <c r="G65" s="8">
        <v>73.12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19.7" customHeight="1" x14ac:dyDescent="0.2">
      <c r="B66" s="5">
        <v>17</v>
      </c>
      <c r="C66" s="6" t="s">
        <v>53</v>
      </c>
      <c r="D66" s="6" t="s">
        <v>54</v>
      </c>
      <c r="E66" s="7" t="s">
        <v>55</v>
      </c>
      <c r="F66" s="6" t="s">
        <v>52</v>
      </c>
      <c r="G66" s="8">
        <v>45.26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28.7" customHeight="1" x14ac:dyDescent="0.2">
      <c r="B67" s="5">
        <v>18</v>
      </c>
      <c r="C67" s="6" t="s">
        <v>56</v>
      </c>
      <c r="D67" s="6" t="s">
        <v>57</v>
      </c>
      <c r="E67" s="7" t="s">
        <v>58</v>
      </c>
      <c r="F67" s="6" t="s">
        <v>52</v>
      </c>
      <c r="G67" s="8">
        <v>6.85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19</v>
      </c>
      <c r="C68" s="6" t="s">
        <v>59</v>
      </c>
      <c r="D68" s="6" t="s">
        <v>60</v>
      </c>
      <c r="E68" s="7" t="s">
        <v>61</v>
      </c>
      <c r="F68" s="6" t="s">
        <v>52</v>
      </c>
      <c r="G68" s="8">
        <v>21.63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20</v>
      </c>
      <c r="C69" s="6" t="s">
        <v>62</v>
      </c>
      <c r="D69" s="6" t="s">
        <v>63</v>
      </c>
      <c r="E69" s="7" t="s">
        <v>64</v>
      </c>
      <c r="F69" s="6" t="s">
        <v>52</v>
      </c>
      <c r="G69" s="8">
        <v>1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19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14</v>
      </c>
      <c r="G70" s="8">
        <v>4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48</v>
      </c>
      <c r="G71" s="8">
        <v>0.69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48</v>
      </c>
      <c r="G72" s="8">
        <v>29.35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28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48</v>
      </c>
      <c r="G73" s="8">
        <v>6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48</v>
      </c>
      <c r="G74" s="8">
        <v>14.96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28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48</v>
      </c>
      <c r="G75" s="8">
        <v>1.68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48</v>
      </c>
      <c r="G76" s="8">
        <v>52.68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28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29</v>
      </c>
      <c r="G77" s="8">
        <v>12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28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29</v>
      </c>
      <c r="G78" s="8">
        <v>13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28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29</v>
      </c>
      <c r="G79" s="8">
        <v>4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29</v>
      </c>
      <c r="G80" s="8">
        <v>20.58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3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29</v>
      </c>
      <c r="G81" s="8">
        <v>28.2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3" s="1" customFormat="1" ht="28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29</v>
      </c>
      <c r="G82" s="8">
        <v>46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3" s="1" customFormat="1" ht="28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48</v>
      </c>
      <c r="G83" s="8">
        <v>6.93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3" s="1" customFormat="1" ht="28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48</v>
      </c>
      <c r="G84" s="8">
        <v>18.059999999999999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3" s="1" customFormat="1" ht="28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48</v>
      </c>
      <c r="G85" s="8">
        <v>21.47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2">
        <f t="shared" si="2"/>
        <v>0</v>
      </c>
      <c r="M85" s="13"/>
    </row>
    <row r="86" spans="2:13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116</v>
      </c>
      <c r="G86" s="8">
        <v>15</v>
      </c>
      <c r="H86" s="10">
        <v>0</v>
      </c>
      <c r="I86" s="9">
        <f t="shared" si="0"/>
        <v>0</v>
      </c>
      <c r="J86" s="5">
        <v>23</v>
      </c>
      <c r="K86" s="9">
        <f t="shared" si="1"/>
        <v>0</v>
      </c>
      <c r="L86" s="12">
        <f t="shared" si="2"/>
        <v>0</v>
      </c>
      <c r="M86" s="13"/>
    </row>
    <row r="87" spans="2:13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120</v>
      </c>
      <c r="G87" s="8">
        <v>108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2">
        <f t="shared" si="2"/>
        <v>0</v>
      </c>
      <c r="M87" s="13"/>
    </row>
    <row r="88" spans="2:13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120</v>
      </c>
      <c r="G88" s="8">
        <v>9</v>
      </c>
      <c r="H88" s="10">
        <v>0</v>
      </c>
      <c r="I88" s="9">
        <f t="shared" ref="I88:I119" si="3">ROUND(G88* H88,2)</f>
        <v>0</v>
      </c>
      <c r="J88" s="5">
        <v>8</v>
      </c>
      <c r="K88" s="9">
        <f t="shared" ref="K88:K119" si="4">ROUND(I88* J88/100,2)</f>
        <v>0</v>
      </c>
      <c r="L88" s="12">
        <f t="shared" ref="L88:L119" si="5">ROUND(I88+ K88,2)</f>
        <v>0</v>
      </c>
      <c r="M88" s="13"/>
    </row>
    <row r="89" spans="2:13" s="1" customFormat="1" ht="28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14</v>
      </c>
      <c r="G89" s="8">
        <v>5</v>
      </c>
      <c r="H89" s="10">
        <v>0</v>
      </c>
      <c r="I89" s="9">
        <f t="shared" si="3"/>
        <v>0</v>
      </c>
      <c r="J89" s="5">
        <v>8</v>
      </c>
      <c r="K89" s="9">
        <f t="shared" si="4"/>
        <v>0</v>
      </c>
      <c r="L89" s="12">
        <f t="shared" si="5"/>
        <v>0</v>
      </c>
      <c r="M89" s="13"/>
    </row>
    <row r="90" spans="2:13" s="1" customFormat="1" ht="28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130</v>
      </c>
      <c r="G90" s="8">
        <v>250</v>
      </c>
      <c r="H90" s="10">
        <v>0</v>
      </c>
      <c r="I90" s="9">
        <f t="shared" si="3"/>
        <v>0</v>
      </c>
      <c r="J90" s="5">
        <v>8</v>
      </c>
      <c r="K90" s="9">
        <f t="shared" si="4"/>
        <v>0</v>
      </c>
      <c r="L90" s="12">
        <f t="shared" si="5"/>
        <v>0</v>
      </c>
      <c r="M90" s="13"/>
    </row>
    <row r="91" spans="2:13" s="1" customFormat="1" ht="19.7" customHeight="1" x14ac:dyDescent="0.2">
      <c r="B91" s="5">
        <v>42</v>
      </c>
      <c r="C91" s="6" t="s">
        <v>131</v>
      </c>
      <c r="D91" s="6" t="s">
        <v>132</v>
      </c>
      <c r="E91" s="7" t="s">
        <v>133</v>
      </c>
      <c r="F91" s="6" t="s">
        <v>116</v>
      </c>
      <c r="G91" s="8">
        <v>254</v>
      </c>
      <c r="H91" s="10">
        <v>0</v>
      </c>
      <c r="I91" s="9">
        <f t="shared" si="3"/>
        <v>0</v>
      </c>
      <c r="J91" s="5">
        <v>8</v>
      </c>
      <c r="K91" s="9">
        <f t="shared" si="4"/>
        <v>0</v>
      </c>
      <c r="L91" s="12">
        <f t="shared" si="5"/>
        <v>0</v>
      </c>
      <c r="M91" s="13"/>
    </row>
    <row r="92" spans="2:13" s="1" customFormat="1" ht="19.7" customHeight="1" x14ac:dyDescent="0.2">
      <c r="B92" s="5">
        <v>43</v>
      </c>
      <c r="C92" s="6" t="s">
        <v>134</v>
      </c>
      <c r="D92" s="6" t="s">
        <v>135</v>
      </c>
      <c r="E92" s="7" t="s">
        <v>136</v>
      </c>
      <c r="F92" s="6" t="s">
        <v>116</v>
      </c>
      <c r="G92" s="8">
        <v>88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12">
        <f t="shared" si="5"/>
        <v>0</v>
      </c>
      <c r="M92" s="13"/>
    </row>
    <row r="93" spans="2:13" s="1" customFormat="1" ht="19.7" customHeight="1" x14ac:dyDescent="0.2">
      <c r="B93" s="5">
        <v>44</v>
      </c>
      <c r="C93" s="6" t="s">
        <v>137</v>
      </c>
      <c r="D93" s="6" t="s">
        <v>138</v>
      </c>
      <c r="E93" s="7" t="s">
        <v>139</v>
      </c>
      <c r="F93" s="6" t="s">
        <v>116</v>
      </c>
      <c r="G93" s="8">
        <v>22</v>
      </c>
      <c r="H93" s="10">
        <v>0</v>
      </c>
      <c r="I93" s="9">
        <f t="shared" si="3"/>
        <v>0</v>
      </c>
      <c r="J93" s="5">
        <v>8</v>
      </c>
      <c r="K93" s="9">
        <f t="shared" si="4"/>
        <v>0</v>
      </c>
      <c r="L93" s="12">
        <f t="shared" si="5"/>
        <v>0</v>
      </c>
      <c r="M93" s="13"/>
    </row>
    <row r="94" spans="2:13" s="1" customFormat="1" ht="19.7" customHeight="1" x14ac:dyDescent="0.2">
      <c r="B94" s="5">
        <v>45</v>
      </c>
      <c r="C94" s="6" t="s">
        <v>140</v>
      </c>
      <c r="D94" s="6" t="s">
        <v>141</v>
      </c>
      <c r="E94" s="7" t="s">
        <v>142</v>
      </c>
      <c r="F94" s="6" t="s">
        <v>116</v>
      </c>
      <c r="G94" s="8">
        <v>66</v>
      </c>
      <c r="H94" s="10">
        <v>0</v>
      </c>
      <c r="I94" s="9">
        <f t="shared" si="3"/>
        <v>0</v>
      </c>
      <c r="J94" s="5">
        <v>8</v>
      </c>
      <c r="K94" s="9">
        <f t="shared" si="4"/>
        <v>0</v>
      </c>
      <c r="L94" s="12">
        <f t="shared" si="5"/>
        <v>0</v>
      </c>
      <c r="M94" s="13"/>
    </row>
    <row r="95" spans="2:13" s="1" customFormat="1" ht="28.7" customHeight="1" x14ac:dyDescent="0.2">
      <c r="B95" s="5">
        <v>46</v>
      </c>
      <c r="C95" s="6" t="s">
        <v>143</v>
      </c>
      <c r="D95" s="6" t="s">
        <v>144</v>
      </c>
      <c r="E95" s="7" t="s">
        <v>145</v>
      </c>
      <c r="F95" s="6" t="s">
        <v>116</v>
      </c>
      <c r="G95" s="8">
        <v>13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12">
        <f t="shared" si="5"/>
        <v>0</v>
      </c>
      <c r="M95" s="13"/>
    </row>
    <row r="96" spans="2:13" s="1" customFormat="1" ht="19.7" customHeight="1" x14ac:dyDescent="0.2">
      <c r="B96" s="5">
        <v>47</v>
      </c>
      <c r="C96" s="6" t="s">
        <v>146</v>
      </c>
      <c r="D96" s="6" t="s">
        <v>147</v>
      </c>
      <c r="E96" s="7" t="s">
        <v>148</v>
      </c>
      <c r="F96" s="6" t="s">
        <v>48</v>
      </c>
      <c r="G96" s="8">
        <v>1.26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12">
        <f t="shared" si="5"/>
        <v>0</v>
      </c>
      <c r="M96" s="13"/>
    </row>
    <row r="97" spans="2:14" s="1" customFormat="1" ht="19.7" customHeight="1" x14ac:dyDescent="0.2">
      <c r="B97" s="5">
        <v>48</v>
      </c>
      <c r="C97" s="6" t="s">
        <v>149</v>
      </c>
      <c r="D97" s="6" t="s">
        <v>150</v>
      </c>
      <c r="E97" s="7" t="s">
        <v>151</v>
      </c>
      <c r="F97" s="6" t="s">
        <v>48</v>
      </c>
      <c r="G97" s="8">
        <v>25.11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2">
        <f t="shared" si="5"/>
        <v>0</v>
      </c>
      <c r="M97" s="13"/>
    </row>
    <row r="98" spans="2:14" s="1" customFormat="1" ht="19.7" customHeight="1" x14ac:dyDescent="0.2">
      <c r="B98" s="5">
        <v>49</v>
      </c>
      <c r="C98" s="6" t="s">
        <v>152</v>
      </c>
      <c r="D98" s="6" t="s">
        <v>153</v>
      </c>
      <c r="E98" s="7" t="s">
        <v>154</v>
      </c>
      <c r="F98" s="6" t="s">
        <v>29</v>
      </c>
      <c r="G98" s="8">
        <v>0.35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2">
        <f t="shared" si="5"/>
        <v>0</v>
      </c>
      <c r="M98" s="13"/>
    </row>
    <row r="99" spans="2:14" s="1" customFormat="1" ht="19.7" customHeight="1" x14ac:dyDescent="0.2">
      <c r="B99" s="5">
        <v>50</v>
      </c>
      <c r="C99" s="6" t="s">
        <v>155</v>
      </c>
      <c r="D99" s="6" t="s">
        <v>156</v>
      </c>
      <c r="E99" s="7" t="s">
        <v>157</v>
      </c>
      <c r="F99" s="6" t="s">
        <v>52</v>
      </c>
      <c r="G99" s="8">
        <v>0.63</v>
      </c>
      <c r="H99" s="10">
        <v>0</v>
      </c>
      <c r="I99" s="9">
        <f t="shared" si="3"/>
        <v>0</v>
      </c>
      <c r="J99" s="5">
        <v>8</v>
      </c>
      <c r="K99" s="9">
        <f t="shared" si="4"/>
        <v>0</v>
      </c>
      <c r="L99" s="12">
        <f t="shared" si="5"/>
        <v>0</v>
      </c>
      <c r="M99" s="13"/>
    </row>
    <row r="100" spans="2:14" s="1" customFormat="1" ht="19.7" customHeight="1" x14ac:dyDescent="0.2">
      <c r="B100" s="5">
        <v>51</v>
      </c>
      <c r="C100" s="6" t="s">
        <v>158</v>
      </c>
      <c r="D100" s="6" t="s">
        <v>159</v>
      </c>
      <c r="E100" s="7" t="s">
        <v>160</v>
      </c>
      <c r="F100" s="6" t="s">
        <v>52</v>
      </c>
      <c r="G100" s="8">
        <v>10.36</v>
      </c>
      <c r="H100" s="10">
        <v>0</v>
      </c>
      <c r="I100" s="9">
        <f t="shared" si="3"/>
        <v>0</v>
      </c>
      <c r="J100" s="5">
        <v>8</v>
      </c>
      <c r="K100" s="9">
        <f t="shared" si="4"/>
        <v>0</v>
      </c>
      <c r="L100" s="12">
        <f t="shared" si="5"/>
        <v>0</v>
      </c>
      <c r="M100" s="13"/>
    </row>
    <row r="101" spans="2:14" s="1" customFormat="1" ht="19.7" customHeight="1" x14ac:dyDescent="0.2">
      <c r="B101" s="5">
        <v>52</v>
      </c>
      <c r="C101" s="6" t="s">
        <v>161</v>
      </c>
      <c r="D101" s="6" t="s">
        <v>162</v>
      </c>
      <c r="E101" s="7" t="s">
        <v>133</v>
      </c>
      <c r="F101" s="6" t="s">
        <v>116</v>
      </c>
      <c r="G101" s="8">
        <v>18</v>
      </c>
      <c r="H101" s="10">
        <v>0</v>
      </c>
      <c r="I101" s="9">
        <f t="shared" si="3"/>
        <v>0</v>
      </c>
      <c r="J101" s="5">
        <v>8</v>
      </c>
      <c r="K101" s="9">
        <f t="shared" si="4"/>
        <v>0</v>
      </c>
      <c r="L101" s="12">
        <f t="shared" si="5"/>
        <v>0</v>
      </c>
      <c r="M101" s="13"/>
    </row>
    <row r="102" spans="2:14" s="1" customFormat="1" ht="19.7" customHeight="1" x14ac:dyDescent="0.2">
      <c r="B102" s="5">
        <v>53</v>
      </c>
      <c r="C102" s="6" t="s">
        <v>163</v>
      </c>
      <c r="D102" s="6" t="s">
        <v>164</v>
      </c>
      <c r="E102" s="7" t="s">
        <v>136</v>
      </c>
      <c r="F102" s="6" t="s">
        <v>116</v>
      </c>
      <c r="G102" s="8">
        <v>1</v>
      </c>
      <c r="H102" s="10">
        <v>0</v>
      </c>
      <c r="I102" s="9">
        <f t="shared" si="3"/>
        <v>0</v>
      </c>
      <c r="J102" s="5">
        <v>8</v>
      </c>
      <c r="K102" s="9">
        <f t="shared" si="4"/>
        <v>0</v>
      </c>
      <c r="L102" s="12">
        <f t="shared" si="5"/>
        <v>0</v>
      </c>
      <c r="M102" s="13"/>
    </row>
    <row r="103" spans="2:14" s="1" customFormat="1" ht="19.7" customHeight="1" x14ac:dyDescent="0.2">
      <c r="B103" s="5">
        <v>54</v>
      </c>
      <c r="C103" s="6" t="s">
        <v>165</v>
      </c>
      <c r="D103" s="6" t="s">
        <v>166</v>
      </c>
      <c r="E103" s="7" t="s">
        <v>139</v>
      </c>
      <c r="F103" s="6" t="s">
        <v>116</v>
      </c>
      <c r="G103" s="8">
        <v>1</v>
      </c>
      <c r="H103" s="10">
        <v>0</v>
      </c>
      <c r="I103" s="9">
        <f t="shared" si="3"/>
        <v>0</v>
      </c>
      <c r="J103" s="5">
        <v>8</v>
      </c>
      <c r="K103" s="9">
        <f t="shared" si="4"/>
        <v>0</v>
      </c>
      <c r="L103" s="12">
        <f t="shared" si="5"/>
        <v>0</v>
      </c>
      <c r="M103" s="13"/>
    </row>
    <row r="104" spans="2:14" s="1" customFormat="1" ht="19.7" customHeight="1" x14ac:dyDescent="0.2">
      <c r="B104" s="5">
        <v>55</v>
      </c>
      <c r="C104" s="6" t="s">
        <v>167</v>
      </c>
      <c r="D104" s="6" t="s">
        <v>168</v>
      </c>
      <c r="E104" s="7" t="s">
        <v>169</v>
      </c>
      <c r="F104" s="6" t="s">
        <v>116</v>
      </c>
      <c r="G104" s="8">
        <v>1</v>
      </c>
      <c r="H104" s="10">
        <v>0</v>
      </c>
      <c r="I104" s="9">
        <f t="shared" si="3"/>
        <v>0</v>
      </c>
      <c r="J104" s="5">
        <v>8</v>
      </c>
      <c r="K104" s="9">
        <f t="shared" si="4"/>
        <v>0</v>
      </c>
      <c r="L104" s="12">
        <f t="shared" si="5"/>
        <v>0</v>
      </c>
      <c r="M104" s="13"/>
    </row>
    <row r="105" spans="2:14" s="1" customFormat="1" ht="19.7" customHeight="1" x14ac:dyDescent="0.2">
      <c r="B105" s="5">
        <v>56</v>
      </c>
      <c r="C105" s="6" t="s">
        <v>170</v>
      </c>
      <c r="D105" s="6" t="s">
        <v>171</v>
      </c>
      <c r="E105" s="7" t="s">
        <v>142</v>
      </c>
      <c r="F105" s="6" t="s">
        <v>116</v>
      </c>
      <c r="G105" s="8">
        <v>5</v>
      </c>
      <c r="H105" s="10">
        <v>0</v>
      </c>
      <c r="I105" s="9">
        <f t="shared" si="3"/>
        <v>0</v>
      </c>
      <c r="J105" s="5">
        <v>8</v>
      </c>
      <c r="K105" s="9">
        <f t="shared" si="4"/>
        <v>0</v>
      </c>
      <c r="L105" s="12">
        <f t="shared" si="5"/>
        <v>0</v>
      </c>
      <c r="M105" s="13"/>
    </row>
    <row r="106" spans="2:14" s="1" customFormat="1" ht="55.9" customHeight="1" x14ac:dyDescent="0.2"/>
    <row r="107" spans="2:14" s="1" customFormat="1" ht="21.4" customHeight="1" x14ac:dyDescent="0.2">
      <c r="B107" s="39" t="s">
        <v>172</v>
      </c>
      <c r="C107" s="39"/>
      <c r="D107" s="39"/>
      <c r="E107" s="39"/>
      <c r="F107" s="23">
        <f>ROUND(I32+I37+I38+I43+I48+I53+I56+I57+I58+I59+I60+I61+I62+I63+I64+I65+I66+I67+I68+I69+I70+I71+I72+I73+I74+I75+I76+I77+I78+I79+I80+I81+I82+I83+I84+I85+I86+I87+I88+I89+I90+I91+I92+I93+I94+I95+I96+I97+I98+I99+I100+I101+I102+I103+I104+I105,2)</f>
        <v>0</v>
      </c>
      <c r="G107" s="24"/>
      <c r="H107" s="24"/>
      <c r="I107" s="24"/>
      <c r="J107" s="24"/>
      <c r="K107" s="24"/>
      <c r="L107" s="24"/>
      <c r="M107" s="25"/>
    </row>
    <row r="108" spans="2:14" s="1" customFormat="1" ht="21.4" customHeight="1" x14ac:dyDescent="0.2">
      <c r="B108" s="39" t="s">
        <v>173</v>
      </c>
      <c r="C108" s="39"/>
      <c r="D108" s="39"/>
      <c r="E108" s="39"/>
      <c r="F108" s="26">
        <f>ROUND(L32+L37+L38+L43+L48+L53+L56+L57+L58+L59+L60+L61+L62+L63+L64+L65+L66+L67+L68+L69+L70+L71+L72+L73+L74+L75+L76+L77+L78+L79+L80+L81+L82+L83+L84+L85+L86+L87+L88+L89+L90+L91+L92+L93+L94+L95+L96+L97+L98+L99+L100+L101+L102+L103+L104+L105,2)</f>
        <v>0</v>
      </c>
      <c r="G108" s="27"/>
      <c r="H108" s="27"/>
      <c r="I108" s="27"/>
      <c r="J108" s="27"/>
      <c r="K108" s="27"/>
      <c r="L108" s="27"/>
      <c r="M108" s="28"/>
    </row>
    <row r="109" spans="2:14" s="1" customFormat="1" ht="11.1" customHeight="1" x14ac:dyDescent="0.2"/>
    <row r="110" spans="2:14" s="1" customFormat="1" ht="80.099999999999994" customHeight="1" x14ac:dyDescent="0.2">
      <c r="B110" s="32" t="s">
        <v>192</v>
      </c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</row>
    <row r="111" spans="2:14" s="1" customFormat="1" ht="2.65" customHeight="1" x14ac:dyDescent="0.2"/>
    <row r="112" spans="2:14" s="1" customFormat="1" ht="110.1" customHeight="1" x14ac:dyDescent="0.2">
      <c r="B112" s="32" t="s">
        <v>193</v>
      </c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</row>
    <row r="113" spans="2:14" s="1" customFormat="1" ht="5.25" customHeight="1" x14ac:dyDescent="0.2"/>
    <row r="114" spans="2:14" s="1" customFormat="1" ht="110.1" customHeight="1" x14ac:dyDescent="0.2">
      <c r="B114" s="33" t="s">
        <v>194</v>
      </c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</row>
    <row r="115" spans="2:14" s="1" customFormat="1" ht="5.25" customHeight="1" x14ac:dyDescent="0.2"/>
    <row r="116" spans="2:14" s="1" customFormat="1" ht="37.9" customHeight="1" x14ac:dyDescent="0.2">
      <c r="C116" s="21" t="s">
        <v>174</v>
      </c>
      <c r="D116" s="21"/>
      <c r="E116" s="21"/>
      <c r="F116" s="29" t="s">
        <v>175</v>
      </c>
      <c r="G116" s="29"/>
      <c r="H116" s="29"/>
      <c r="I116" s="29"/>
      <c r="J116" s="29"/>
      <c r="K116" s="29"/>
      <c r="L116" s="29"/>
    </row>
    <row r="117" spans="2:14" s="1" customFormat="1" ht="28.7" customHeight="1" x14ac:dyDescent="0.2">
      <c r="C117" s="22"/>
      <c r="D117" s="22"/>
      <c r="E117" s="22"/>
      <c r="F117" s="22"/>
      <c r="G117" s="22"/>
      <c r="H117" s="22"/>
      <c r="I117" s="22"/>
      <c r="J117" s="22"/>
      <c r="K117" s="22"/>
      <c r="L117" s="22"/>
    </row>
    <row r="118" spans="2:14" s="1" customFormat="1" ht="28.7" customHeight="1" x14ac:dyDescent="0.2">
      <c r="C118" s="22"/>
      <c r="D118" s="22"/>
      <c r="E118" s="22"/>
      <c r="F118" s="22"/>
      <c r="G118" s="22"/>
      <c r="H118" s="22"/>
      <c r="I118" s="22"/>
      <c r="J118" s="22"/>
      <c r="K118" s="22"/>
      <c r="L118" s="22"/>
    </row>
    <row r="119" spans="2:14" s="1" customFormat="1" ht="28.7" customHeight="1" x14ac:dyDescent="0.2">
      <c r="C119" s="22"/>
      <c r="D119" s="22"/>
      <c r="E119" s="22"/>
      <c r="F119" s="22"/>
      <c r="G119" s="22"/>
      <c r="H119" s="22"/>
      <c r="I119" s="22"/>
      <c r="J119" s="22"/>
      <c r="K119" s="22"/>
      <c r="L119" s="22"/>
    </row>
    <row r="120" spans="2:14" s="1" customFormat="1" ht="28.7" customHeight="1" x14ac:dyDescent="0.2">
      <c r="C120" s="22"/>
      <c r="D120" s="22"/>
      <c r="E120" s="22"/>
      <c r="F120" s="22"/>
      <c r="G120" s="22"/>
      <c r="H120" s="22"/>
      <c r="I120" s="22"/>
      <c r="J120" s="22"/>
      <c r="K120" s="22"/>
      <c r="L120" s="22"/>
    </row>
    <row r="121" spans="2:14" s="1" customFormat="1" ht="2.65" customHeight="1" x14ac:dyDescent="0.2"/>
    <row r="122" spans="2:14" s="1" customFormat="1" ht="203.1" customHeight="1" x14ac:dyDescent="0.2">
      <c r="B122" s="32" t="s">
        <v>195</v>
      </c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</row>
    <row r="123" spans="2:14" s="1" customFormat="1" ht="2.65" customHeight="1" x14ac:dyDescent="0.2"/>
    <row r="124" spans="2:14" s="1" customFormat="1" ht="36.950000000000003" customHeight="1" x14ac:dyDescent="0.2">
      <c r="B124" s="40" t="s">
        <v>196</v>
      </c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</row>
    <row r="125" spans="2:14" s="1" customFormat="1" ht="2.65" customHeight="1" x14ac:dyDescent="0.2"/>
    <row r="126" spans="2:14" s="1" customFormat="1" ht="37.9" customHeight="1" x14ac:dyDescent="0.2">
      <c r="C126" s="21" t="s">
        <v>176</v>
      </c>
      <c r="D126" s="21"/>
      <c r="E126" s="21"/>
      <c r="F126" s="37" t="s">
        <v>177</v>
      </c>
      <c r="G126" s="37"/>
      <c r="H126" s="37"/>
      <c r="I126" s="37"/>
      <c r="J126" s="37"/>
      <c r="K126" s="37"/>
      <c r="L126" s="37"/>
    </row>
    <row r="127" spans="2:14" s="1" customFormat="1" ht="28.7" customHeight="1" x14ac:dyDescent="0.2">
      <c r="C127" s="22"/>
      <c r="D127" s="22"/>
      <c r="E127" s="22"/>
      <c r="F127" s="22"/>
      <c r="G127" s="22"/>
      <c r="H127" s="22"/>
      <c r="I127" s="22"/>
      <c r="J127" s="22"/>
      <c r="K127" s="22"/>
      <c r="L127" s="22"/>
    </row>
    <row r="128" spans="2:14" s="1" customFormat="1" ht="28.7" customHeight="1" x14ac:dyDescent="0.2">
      <c r="C128" s="22"/>
      <c r="D128" s="22"/>
      <c r="E128" s="22"/>
      <c r="F128" s="22"/>
      <c r="G128" s="22"/>
      <c r="H128" s="22"/>
      <c r="I128" s="22"/>
      <c r="J128" s="22"/>
      <c r="K128" s="22"/>
      <c r="L128" s="22"/>
    </row>
    <row r="129" spans="2:14" s="1" customFormat="1" ht="28.7" customHeight="1" x14ac:dyDescent="0.2">
      <c r="C129" s="22"/>
      <c r="D129" s="22"/>
      <c r="E129" s="22"/>
      <c r="F129" s="22"/>
      <c r="G129" s="22"/>
      <c r="H129" s="22"/>
      <c r="I129" s="22"/>
      <c r="J129" s="22"/>
      <c r="K129" s="22"/>
      <c r="L129" s="22"/>
    </row>
    <row r="130" spans="2:14" s="1" customFormat="1" ht="28.7" customHeight="1" x14ac:dyDescent="0.2">
      <c r="C130" s="22"/>
      <c r="D130" s="22"/>
      <c r="E130" s="22"/>
      <c r="F130" s="22"/>
      <c r="G130" s="22"/>
      <c r="H130" s="22"/>
      <c r="I130" s="22"/>
      <c r="J130" s="22"/>
      <c r="K130" s="22"/>
      <c r="L130" s="22"/>
    </row>
    <row r="131" spans="2:14" s="1" customFormat="1" ht="2.65" customHeight="1" x14ac:dyDescent="0.2"/>
    <row r="132" spans="2:14" s="1" customFormat="1" ht="159.94999999999999" customHeight="1" x14ac:dyDescent="0.2">
      <c r="B132" s="32" t="s">
        <v>197</v>
      </c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</row>
    <row r="133" spans="2:14" s="1" customFormat="1" ht="2.65" customHeight="1" x14ac:dyDescent="0.2"/>
    <row r="134" spans="2:14" s="1" customFormat="1" ht="54.95" customHeight="1" x14ac:dyDescent="0.2">
      <c r="B134" s="32" t="s">
        <v>198</v>
      </c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</row>
    <row r="135" spans="2:14" s="1" customFormat="1" ht="2.65" customHeight="1" x14ac:dyDescent="0.2"/>
    <row r="136" spans="2:14" s="1" customFormat="1" ht="60" customHeight="1" x14ac:dyDescent="0.2">
      <c r="B136" s="33" t="s">
        <v>199</v>
      </c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</row>
    <row r="137" spans="2:14" s="1" customFormat="1" ht="2.65" customHeight="1" x14ac:dyDescent="0.2"/>
    <row r="138" spans="2:14" s="1" customFormat="1" ht="48" customHeight="1" x14ac:dyDescent="0.2">
      <c r="B138" s="33" t="s">
        <v>200</v>
      </c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</row>
    <row r="139" spans="2:14" s="1" customFormat="1" ht="2.65" customHeight="1" x14ac:dyDescent="0.2"/>
    <row r="140" spans="2:14" s="1" customFormat="1" ht="125.1" customHeight="1" x14ac:dyDescent="0.2">
      <c r="B140" s="32" t="s">
        <v>201</v>
      </c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</row>
    <row r="141" spans="2:14" s="1" customFormat="1" ht="2.65" customHeight="1" x14ac:dyDescent="0.2"/>
    <row r="142" spans="2:14" s="1" customFormat="1" ht="84.95" customHeight="1" x14ac:dyDescent="0.2">
      <c r="B142" s="32" t="s">
        <v>202</v>
      </c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</row>
    <row r="143" spans="2:14" s="1" customFormat="1" ht="86.85" customHeight="1" x14ac:dyDescent="0.2"/>
    <row r="144" spans="2:14" s="1" customFormat="1" ht="17.649999999999999" customHeight="1" x14ac:dyDescent="0.2">
      <c r="J144" s="16" t="s">
        <v>203</v>
      </c>
      <c r="K144" s="16"/>
      <c r="L144" s="16"/>
    </row>
    <row r="145" spans="2:11" s="1" customFormat="1" ht="145.15" customHeight="1" x14ac:dyDescent="0.2"/>
    <row r="146" spans="2:11" s="1" customFormat="1" ht="81.599999999999994" customHeight="1" x14ac:dyDescent="0.2">
      <c r="B146" s="34" t="s">
        <v>204</v>
      </c>
      <c r="C146" s="34"/>
      <c r="D146" s="34"/>
      <c r="E146" s="34"/>
      <c r="F146" s="34"/>
      <c r="G146" s="34"/>
      <c r="H146" s="34"/>
      <c r="I146" s="34"/>
      <c r="J146" s="34"/>
      <c r="K146" s="34"/>
    </row>
  </sheetData>
  <mergeCells count="120">
    <mergeCell ref="B10:E11"/>
    <mergeCell ref="B107:E107"/>
    <mergeCell ref="B108:E108"/>
    <mergeCell ref="B110:N110"/>
    <mergeCell ref="B112:N112"/>
    <mergeCell ref="B114:N114"/>
    <mergeCell ref="B122:N122"/>
    <mergeCell ref="B124:N124"/>
    <mergeCell ref="B132:N132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B134:N134"/>
    <mergeCell ref="B136:N136"/>
    <mergeCell ref="B138:N138"/>
    <mergeCell ref="B140:N140"/>
    <mergeCell ref="B142:N142"/>
    <mergeCell ref="B146:K146"/>
    <mergeCell ref="B24:M24"/>
    <mergeCell ref="B26:M26"/>
    <mergeCell ref="B29:L29"/>
    <mergeCell ref="B34:L34"/>
    <mergeCell ref="C119:E119"/>
    <mergeCell ref="C120:E120"/>
    <mergeCell ref="C126:E126"/>
    <mergeCell ref="C127:E127"/>
    <mergeCell ref="C128:E128"/>
    <mergeCell ref="C129:E129"/>
    <mergeCell ref="C130:E130"/>
    <mergeCell ref="F119:L119"/>
    <mergeCell ref="F120:L120"/>
    <mergeCell ref="F126:L126"/>
    <mergeCell ref="F127:L127"/>
    <mergeCell ref="F128:L128"/>
    <mergeCell ref="F129:L129"/>
    <mergeCell ref="F130:L130"/>
    <mergeCell ref="B4:E4"/>
    <mergeCell ref="B40:L40"/>
    <mergeCell ref="B45:L45"/>
    <mergeCell ref="B50:L50"/>
    <mergeCell ref="B6:E6"/>
    <mergeCell ref="B8:E8"/>
    <mergeCell ref="C116:E116"/>
    <mergeCell ref="C117:E117"/>
    <mergeCell ref="C118:E118"/>
    <mergeCell ref="C16:E16"/>
    <mergeCell ref="C18:E18"/>
    <mergeCell ref="C20:E20"/>
    <mergeCell ref="C22:E22"/>
    <mergeCell ref="F107:M107"/>
    <mergeCell ref="F108:M108"/>
    <mergeCell ref="F116:L116"/>
    <mergeCell ref="F117:L117"/>
    <mergeCell ref="F118:L118"/>
    <mergeCell ref="F14:I14"/>
    <mergeCell ref="H11:O12"/>
    <mergeCell ref="L60:M60"/>
    <mergeCell ref="L61:M61"/>
    <mergeCell ref="L62:M62"/>
    <mergeCell ref="L63:M63"/>
    <mergeCell ref="J144:L144"/>
    <mergeCell ref="J2:P2"/>
    <mergeCell ref="L100:M100"/>
    <mergeCell ref="L101:M101"/>
    <mergeCell ref="L102:M102"/>
    <mergeCell ref="L103:M103"/>
    <mergeCell ref="L104:M104"/>
    <mergeCell ref="L105:M105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52:M52"/>
    <mergeCell ref="L53:M53"/>
    <mergeCell ref="L55:M55"/>
    <mergeCell ref="L56:M56"/>
    <mergeCell ref="L57:M57"/>
    <mergeCell ref="L58:M58"/>
    <mergeCell ref="L59:M59"/>
    <mergeCell ref="L97:M97"/>
    <mergeCell ref="L98:M98"/>
    <mergeCell ref="L99:M99"/>
    <mergeCell ref="B3:E3"/>
    <mergeCell ref="B5:E5"/>
    <mergeCell ref="B7:E7"/>
    <mergeCell ref="L88:M88"/>
    <mergeCell ref="L89:M89"/>
    <mergeCell ref="L90:M90"/>
    <mergeCell ref="L91:M91"/>
    <mergeCell ref="L92:M92"/>
    <mergeCell ref="L93:M93"/>
    <mergeCell ref="L94:M94"/>
    <mergeCell ref="L95:M95"/>
    <mergeCell ref="L96:M96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Patryk Jenoch</cp:lastModifiedBy>
  <dcterms:created xsi:type="dcterms:W3CDTF">2025-10-24T09:58:12Z</dcterms:created>
  <dcterms:modified xsi:type="dcterms:W3CDTF">2025-10-24T10:05:05Z</dcterms:modified>
</cp:coreProperties>
</file>